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Biochemical Indicator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<sst xmlns="http://schemas.openxmlformats.org/spreadsheetml/2006/main" count="85" uniqueCount="42">
  <si>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S-Figure4</t>
  </si>
  <si>
    <t>sf4-A-body weight</t>
  </si>
  <si>
    <t>Weeks</t>
  </si>
  <si>
    <t>Control</t>
  </si>
  <si>
    <t>AB23A</t>
  </si>
  <si>
    <t>sf4-B-liver weight</t>
  </si>
  <si>
    <t>liver weight(g)</t>
  </si>
  <si>
    <t>P value</t>
  </si>
  <si>
    <t>sf4-C-liver coeffients</t>
  </si>
  <si>
    <t>liver/weight</t>
  </si>
  <si>
    <t xml:space="preserve"> percentage</t>
  </si>
  <si>
    <t>sf4-D-liver-ALT and AST</t>
  </si>
  <si>
    <t>ALT</t>
  </si>
  <si>
    <t>standard curve line</t>
  </si>
  <si>
    <t>OD</t>
  </si>
  <si>
    <t>U/L</t>
  </si>
  <si>
    <t>ENZYMATIC activity</t>
  </si>
  <si>
    <t>AST</t>
  </si>
  <si>
    <t>p value</t>
  </si>
  <si>
    <t>sf4-E-liver-TG and TC</t>
  </si>
  <si>
    <t>mmol/gprot</t>
  </si>
  <si>
    <t>liver TG</t>
  </si>
  <si>
    <t>liver TC</t>
  </si>
  <si>
    <t>sf4-F-Fecal-TC</t>
  </si>
  <si>
    <t>mmol/g</t>
  </si>
  <si>
    <t>Fecal</t>
  </si>
  <si>
    <t>sf4-G-liver-TBA</t>
  </si>
  <si>
    <t>μmol/gprot</t>
  </si>
  <si>
    <t>sf4-H-Fecal-TBA</t>
  </si>
  <si>
    <t>nmol/g</t>
  </si>
  <si>
    <t>S-Figure2</t>
  </si>
  <si>
    <t>sf2-A-MTT-1</t>
  </si>
  <si>
    <t>AB23A μM</t>
  </si>
  <si>
    <t>10000</t>
  </si>
  <si>
    <t>1000</t>
  </si>
  <si>
    <t>100</t>
  </si>
  <si>
    <t>10</t>
  </si>
  <si>
    <t>1</t>
  </si>
  <si>
    <t>sf2-B-MTT-2</t>
  </si>
  <si>
    <t>80</t>
  </si>
  <si>
    <t>40</t>
  </si>
  <si>
    <t>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</si>
</sst>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</numFmts>
  <fonts count="49">
    <font>
      <sz val="12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12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83"/>
  <sheetViews>
    <sheetView tabSelected="1" zoomScaleSheetLayoutView="100" workbookViewId="0" topLeftCell="A79">
      <selection activeCell="H47" sqref="H47:H53"/>
    </sheetView>
  </sheetViews>
  <sheetFormatPr defaultColWidth="9.00390625" defaultRowHeight="14.25"/>
  <cols>
    <col min="1" max="1" width="26.75390625" style="0" customWidth="1"/>
    <col min="2" max="2" width="21.50390625" style="0" customWidth="1"/>
    <col min="3" max="3" width="12.75390625" style="0" customWidth="1"/>
    <col min="9" max="9" width="14.125" style="0" bestFit="1" customWidth="1"/>
  </cols>
  <sheetData>
    <row r="2" s="1" customFormat="1" ht="15">
      <c r="A2" s="2" t="s">
        <v>0</v>
      </c>
    </row>
    <row r="3" s="1" customFormat="1" ht="15">
      <c r="A3" s="3" t="s">
        <v>1</v>
      </c>
    </row>
    <row r="4" spans="4:16" s="1" customFormat="1" ht="15">
      <c r="D4" s="4" t="s">
        <v>2</v>
      </c>
      <c r="E4" s="5" t="s">
        <v>3</v>
      </c>
      <c r="F4" s="6"/>
      <c r="G4" s="6"/>
      <c r="H4" s="6"/>
      <c r="I4" s="6"/>
      <c r="J4" s="13"/>
      <c r="K4" s="5" t="s">
        <v>4</v>
      </c>
      <c r="L4" s="6"/>
      <c r="M4" s="6"/>
      <c r="N4" s="6"/>
      <c r="O4" s="6"/>
      <c r="P4" s="13"/>
    </row>
    <row r="5" spans="4:16" s="1" customFormat="1" ht="15">
      <c r="D5" s="7">
        <v>0</v>
      </c>
      <c r="E5" s="8">
        <v>16.3</v>
      </c>
      <c r="F5" s="8">
        <v>17.4</v>
      </c>
      <c r="G5" s="8">
        <v>16.9</v>
      </c>
      <c r="H5" s="8">
        <v>16.6</v>
      </c>
      <c r="I5" s="8">
        <v>17.9</v>
      </c>
      <c r="J5" s="8">
        <v>17.5</v>
      </c>
      <c r="K5" s="8">
        <v>17.3</v>
      </c>
      <c r="L5" s="8">
        <v>17.2</v>
      </c>
      <c r="M5" s="8">
        <v>17.1</v>
      </c>
      <c r="N5" s="8">
        <v>16.9</v>
      </c>
      <c r="O5" s="8">
        <v>16.9</v>
      </c>
      <c r="P5" s="8">
        <v>17</v>
      </c>
    </row>
    <row r="6" spans="4:16" s="1" customFormat="1" ht="15">
      <c r="D6" s="7">
        <v>1</v>
      </c>
      <c r="E6" s="9">
        <v>16.6</v>
      </c>
      <c r="F6" s="9">
        <v>17.7</v>
      </c>
      <c r="G6" s="9">
        <v>17.3</v>
      </c>
      <c r="H6" s="9">
        <v>16.9</v>
      </c>
      <c r="I6" s="9">
        <v>18.3</v>
      </c>
      <c r="J6" s="9">
        <v>17.8</v>
      </c>
      <c r="K6" s="9">
        <v>17.6</v>
      </c>
      <c r="L6" s="9">
        <v>17.2</v>
      </c>
      <c r="M6" s="9">
        <v>16.3</v>
      </c>
      <c r="N6" s="9">
        <v>18.2</v>
      </c>
      <c r="O6" s="9">
        <v>16.7</v>
      </c>
      <c r="P6" s="9">
        <v>17.3</v>
      </c>
    </row>
    <row r="7" spans="4:16" s="1" customFormat="1" ht="15">
      <c r="D7" s="7">
        <v>2</v>
      </c>
      <c r="E7" s="9">
        <v>20</v>
      </c>
      <c r="F7" s="9">
        <v>21.1</v>
      </c>
      <c r="G7" s="9">
        <v>19.6</v>
      </c>
      <c r="H7" s="9">
        <v>21.3</v>
      </c>
      <c r="I7" s="9">
        <v>19.6</v>
      </c>
      <c r="J7" s="9">
        <v>20.2</v>
      </c>
      <c r="K7" s="9">
        <v>19.9</v>
      </c>
      <c r="L7" s="9">
        <v>19.5</v>
      </c>
      <c r="M7" s="9">
        <v>20.6</v>
      </c>
      <c r="N7" s="9">
        <v>19.5</v>
      </c>
      <c r="O7" s="9">
        <v>19</v>
      </c>
      <c r="P7" s="9">
        <v>18.6</v>
      </c>
    </row>
    <row r="8" spans="4:16" s="1" customFormat="1" ht="15">
      <c r="D8" s="7">
        <v>3</v>
      </c>
      <c r="E8" s="9">
        <v>22.9</v>
      </c>
      <c r="F8" s="9">
        <v>22.1</v>
      </c>
      <c r="G8" s="9">
        <v>22.6</v>
      </c>
      <c r="H8" s="9">
        <v>21.2</v>
      </c>
      <c r="I8" s="9">
        <v>21.7</v>
      </c>
      <c r="J8" s="9">
        <v>21.2</v>
      </c>
      <c r="K8" s="9">
        <v>20.5</v>
      </c>
      <c r="L8" s="9">
        <v>20.1</v>
      </c>
      <c r="M8" s="9">
        <v>21.1</v>
      </c>
      <c r="N8" s="9">
        <v>20.2</v>
      </c>
      <c r="O8" s="9">
        <v>20.5</v>
      </c>
      <c r="P8" s="9">
        <v>19.2</v>
      </c>
    </row>
    <row r="9" spans="4:16" s="1" customFormat="1" ht="15">
      <c r="D9" s="7">
        <v>4</v>
      </c>
      <c r="E9" s="9">
        <v>23.6</v>
      </c>
      <c r="F9" s="9">
        <v>23.9</v>
      </c>
      <c r="G9" s="9">
        <v>23.4</v>
      </c>
      <c r="H9" s="9">
        <v>21</v>
      </c>
      <c r="I9" s="9">
        <v>22.6</v>
      </c>
      <c r="J9" s="9">
        <v>22.1</v>
      </c>
      <c r="K9" s="9">
        <v>21.2</v>
      </c>
      <c r="L9" s="9">
        <v>21.8</v>
      </c>
      <c r="M9" s="9">
        <v>22.8</v>
      </c>
      <c r="N9" s="9">
        <v>22</v>
      </c>
      <c r="O9" s="9">
        <v>21.2</v>
      </c>
      <c r="P9" s="9">
        <v>21.9</v>
      </c>
    </row>
    <row r="10" spans="4:16" s="1" customFormat="1" ht="15">
      <c r="D10" s="7">
        <v>5</v>
      </c>
      <c r="E10" s="9">
        <v>23.1</v>
      </c>
      <c r="F10" s="9">
        <v>24.6</v>
      </c>
      <c r="G10" s="9">
        <v>24</v>
      </c>
      <c r="H10" s="9">
        <v>23.5</v>
      </c>
      <c r="I10" s="9">
        <v>25.4</v>
      </c>
      <c r="J10" s="9">
        <v>24.8</v>
      </c>
      <c r="K10" s="9">
        <v>22.3</v>
      </c>
      <c r="L10" s="9">
        <v>22.8</v>
      </c>
      <c r="M10" s="9">
        <v>22.5</v>
      </c>
      <c r="N10" s="9">
        <v>23.1</v>
      </c>
      <c r="O10" s="9">
        <v>22</v>
      </c>
      <c r="P10" s="9">
        <v>21.9</v>
      </c>
    </row>
    <row r="11" spans="4:16" s="1" customFormat="1" ht="15">
      <c r="D11" s="7">
        <v>6</v>
      </c>
      <c r="E11" s="9">
        <v>24.3</v>
      </c>
      <c r="F11" s="9">
        <v>25.9</v>
      </c>
      <c r="G11" s="9">
        <v>25.2</v>
      </c>
      <c r="H11" s="9">
        <v>24.8</v>
      </c>
      <c r="I11" s="9">
        <v>26.7</v>
      </c>
      <c r="J11" s="9">
        <v>26.1</v>
      </c>
      <c r="K11" s="9">
        <v>23.9</v>
      </c>
      <c r="L11" s="9">
        <v>23.8</v>
      </c>
      <c r="M11" s="9">
        <v>22.5</v>
      </c>
      <c r="N11" s="9">
        <v>23.2</v>
      </c>
      <c r="O11" s="9">
        <v>23</v>
      </c>
      <c r="P11" s="9">
        <v>22.9</v>
      </c>
    </row>
    <row r="12" spans="4:16" s="1" customFormat="1" ht="15">
      <c r="D12" s="7">
        <v>7</v>
      </c>
      <c r="E12" s="9">
        <v>25.3</v>
      </c>
      <c r="F12" s="9">
        <v>26.1</v>
      </c>
      <c r="G12" s="9">
        <v>26.4</v>
      </c>
      <c r="H12" s="9">
        <v>26.8</v>
      </c>
      <c r="I12" s="9">
        <v>26</v>
      </c>
      <c r="J12" s="9">
        <v>27.1</v>
      </c>
      <c r="K12" s="9">
        <v>24</v>
      </c>
      <c r="L12" s="9">
        <v>23.4</v>
      </c>
      <c r="M12" s="9">
        <v>24.9</v>
      </c>
      <c r="N12" s="9">
        <v>25</v>
      </c>
      <c r="O12" s="9">
        <v>23.5</v>
      </c>
      <c r="P12" s="9">
        <v>23.5</v>
      </c>
    </row>
    <row r="13" spans="4:16" s="1" customFormat="1" ht="15">
      <c r="D13" s="7">
        <v>8</v>
      </c>
      <c r="E13" s="9">
        <v>26.9</v>
      </c>
      <c r="F13" s="9">
        <v>27.7</v>
      </c>
      <c r="G13" s="9">
        <v>26.9</v>
      </c>
      <c r="H13" s="9">
        <v>27.1</v>
      </c>
      <c r="I13" s="9">
        <v>28.6</v>
      </c>
      <c r="J13" s="9">
        <v>26.9</v>
      </c>
      <c r="K13" s="9">
        <v>24.5</v>
      </c>
      <c r="L13" s="9">
        <v>23.8</v>
      </c>
      <c r="M13" s="9">
        <v>25.4</v>
      </c>
      <c r="N13" s="9">
        <v>25.5</v>
      </c>
      <c r="O13" s="9">
        <v>24.9</v>
      </c>
      <c r="P13" s="9">
        <v>25.6</v>
      </c>
    </row>
    <row r="14" spans="4:16" s="1" customFormat="1" ht="15">
      <c r="D14" s="7">
        <v>9</v>
      </c>
      <c r="E14" s="9">
        <v>28.5</v>
      </c>
      <c r="F14" s="9">
        <v>30.3</v>
      </c>
      <c r="G14" s="9">
        <v>29.5</v>
      </c>
      <c r="H14" s="9">
        <v>29</v>
      </c>
      <c r="I14" s="9">
        <v>31.3</v>
      </c>
      <c r="J14" s="9">
        <v>30.5</v>
      </c>
      <c r="K14" s="9">
        <v>25.2</v>
      </c>
      <c r="L14" s="9">
        <v>25.6</v>
      </c>
      <c r="M14" s="9">
        <v>26</v>
      </c>
      <c r="N14" s="9">
        <v>26.3</v>
      </c>
      <c r="O14" s="9">
        <v>26.7</v>
      </c>
      <c r="P14" s="9">
        <v>26.8</v>
      </c>
    </row>
    <row r="15" spans="4:16" s="1" customFormat="1" ht="15">
      <c r="D15" s="7">
        <v>10</v>
      </c>
      <c r="E15" s="9">
        <v>29.3</v>
      </c>
      <c r="F15" s="9">
        <v>31.3</v>
      </c>
      <c r="G15" s="9">
        <v>30.5</v>
      </c>
      <c r="H15" s="9">
        <v>29.9</v>
      </c>
      <c r="I15" s="9">
        <v>32.2</v>
      </c>
      <c r="J15" s="9">
        <v>31.5</v>
      </c>
      <c r="K15" s="9">
        <v>26.9</v>
      </c>
      <c r="L15" s="9">
        <v>26.6</v>
      </c>
      <c r="M15" s="9">
        <v>26</v>
      </c>
      <c r="N15" s="9">
        <v>27.4</v>
      </c>
      <c r="O15" s="9">
        <v>27.7</v>
      </c>
      <c r="P15" s="9">
        <v>27.3</v>
      </c>
    </row>
    <row r="16" spans="4:16" s="1" customFormat="1" ht="15">
      <c r="D16" s="7">
        <v>11</v>
      </c>
      <c r="E16" s="9">
        <v>30.2</v>
      </c>
      <c r="F16" s="9">
        <v>32.3</v>
      </c>
      <c r="G16" s="9">
        <v>31.4</v>
      </c>
      <c r="H16" s="9">
        <v>30.8</v>
      </c>
      <c r="I16" s="9">
        <v>33.2</v>
      </c>
      <c r="J16" s="9">
        <v>32.4</v>
      </c>
      <c r="K16" s="9">
        <v>27.1</v>
      </c>
      <c r="L16" s="9">
        <v>27.4</v>
      </c>
      <c r="M16" s="9">
        <v>27.8</v>
      </c>
      <c r="N16" s="9">
        <v>28.2</v>
      </c>
      <c r="O16" s="9">
        <v>27.4</v>
      </c>
      <c r="P16" s="9">
        <v>27.6</v>
      </c>
    </row>
    <row r="17" spans="4:16" s="1" customFormat="1" ht="15">
      <c r="D17" s="7">
        <v>12</v>
      </c>
      <c r="E17" s="8">
        <v>31.5</v>
      </c>
      <c r="F17" s="8">
        <v>31.6</v>
      </c>
      <c r="G17" s="8">
        <v>31.7</v>
      </c>
      <c r="H17" s="8">
        <v>31.1</v>
      </c>
      <c r="I17" s="8">
        <v>32.6</v>
      </c>
      <c r="J17" s="8">
        <v>32.8</v>
      </c>
      <c r="K17" s="8">
        <v>28.2</v>
      </c>
      <c r="L17" s="8">
        <v>28.5</v>
      </c>
      <c r="M17" s="8">
        <v>28.8</v>
      </c>
      <c r="N17" s="8">
        <v>28.4</v>
      </c>
      <c r="O17" s="8">
        <v>27.5</v>
      </c>
      <c r="P17" s="8">
        <v>28.7</v>
      </c>
    </row>
    <row r="18" s="1" customFormat="1" ht="15"/>
    <row r="19" s="1" customFormat="1" ht="15">
      <c r="A19" s="3" t="s">
        <v>5</v>
      </c>
    </row>
    <row r="20" spans="2:6" s="1" customFormat="1" ht="15">
      <c r="B20" s="10" t="s">
        <v>6</v>
      </c>
      <c r="D20" s="10">
        <v>2.3</v>
      </c>
      <c r="E20" s="10">
        <v>2</v>
      </c>
      <c r="F20" s="10">
        <v>12</v>
      </c>
    </row>
    <row r="21" spans="2:6" s="1" customFormat="1" ht="15">
      <c r="B21" s="10"/>
      <c r="D21" s="10">
        <v>2.4</v>
      </c>
      <c r="E21" s="10">
        <v>2.1</v>
      </c>
      <c r="F21" s="10"/>
    </row>
    <row r="22" spans="2:6" s="1" customFormat="1" ht="15">
      <c r="B22" s="10"/>
      <c r="D22" s="10">
        <v>2.3</v>
      </c>
      <c r="E22" s="10">
        <v>2</v>
      </c>
      <c r="F22" s="10"/>
    </row>
    <row r="23" spans="2:6" s="1" customFormat="1" ht="15">
      <c r="B23" s="10"/>
      <c r="D23" s="10">
        <v>2.4</v>
      </c>
      <c r="E23" s="10">
        <v>2.1</v>
      </c>
      <c r="F23" s="10"/>
    </row>
    <row r="24" spans="2:6" s="1" customFormat="1" ht="15">
      <c r="B24" s="10"/>
      <c r="D24" s="10">
        <v>2.5</v>
      </c>
      <c r="E24" s="10">
        <v>2</v>
      </c>
      <c r="F24" s="10"/>
    </row>
    <row r="25" spans="2:6" s="1" customFormat="1" ht="15">
      <c r="B25" s="10"/>
      <c r="D25" s="10">
        <v>2.4</v>
      </c>
      <c r="E25" s="10">
        <v>2.1</v>
      </c>
      <c r="F25" s="10"/>
    </row>
    <row r="26" spans="3:5" s="1" customFormat="1" ht="15">
      <c r="C26" s="2" t="s">
        <v>7</v>
      </c>
      <c r="D26" s="1"/>
      <c r="E26" s="1">
        <f>TTEST(E20:E25,D20:D25,2,2)</f>
        <v>5.216283392527988E-06</v>
      </c>
    </row>
    <row r="27" s="1" customFormat="1" ht="15"/>
    <row r="28" s="1" customFormat="1" ht="15">
      <c r="A28" s="3" t="s">
        <v>8</v>
      </c>
    </row>
    <row r="29" spans="2:5" s="1" customFormat="1" ht="15">
      <c r="B29" s="2" t="s">
        <v>9</v>
      </c>
      <c r="C29" s="1"/>
      <c r="D29" s="1">
        <v>0.073015873015873</v>
      </c>
      <c r="E29" s="1">
        <v>0.07092198581560283</v>
      </c>
    </row>
    <row r="30" spans="4:5" s="1" customFormat="1" ht="15">
      <c r="D30" s="1">
        <v>0.07594936708860758</v>
      </c>
      <c r="E30" s="1">
        <v>0.0736842105263158</v>
      </c>
    </row>
    <row r="31" spans="4:5" s="1" customFormat="1" ht="15">
      <c r="D31" s="1">
        <v>0.0725552050473186</v>
      </c>
      <c r="E31" s="1">
        <v>0.06944444444444445</v>
      </c>
    </row>
    <row r="32" spans="4:5" s="1" customFormat="1" ht="15">
      <c r="D32" s="1">
        <v>0.07717041800643086</v>
      </c>
      <c r="E32" s="1">
        <v>0.073943661971831</v>
      </c>
    </row>
    <row r="33" spans="4:5" s="1" customFormat="1" ht="15">
      <c r="D33" s="1">
        <v>0.07668711656441718</v>
      </c>
      <c r="E33" s="1">
        <v>0.07017543859649122</v>
      </c>
    </row>
    <row r="34" spans="4:5" s="1" customFormat="1" ht="15">
      <c r="D34" s="1">
        <v>0.07317073170731708</v>
      </c>
      <c r="E34" s="1">
        <v>0.07317073170731708</v>
      </c>
    </row>
    <row r="35" s="1" customFormat="1" ht="15"/>
    <row r="36" s="1" customFormat="1" ht="15"/>
    <row r="37" spans="2:5" s="1" customFormat="1" ht="15">
      <c r="B37" s="2" t="s">
        <v>10</v>
      </c>
      <c r="C37" s="1"/>
      <c r="D37" s="1">
        <v>7.3015873015873005</v>
      </c>
      <c r="E37" s="1">
        <v>7.092198581560282</v>
      </c>
    </row>
    <row r="38" spans="4:5" s="1" customFormat="1" ht="15">
      <c r="D38" s="1">
        <v>7.594936708860758</v>
      </c>
      <c r="E38" s="1">
        <v>7.36842105263158</v>
      </c>
    </row>
    <row r="39" spans="4:5" s="1" customFormat="1" ht="15">
      <c r="D39" s="1">
        <v>7.2555205047318605</v>
      </c>
      <c r="E39" s="1">
        <v>6.944444444444445</v>
      </c>
    </row>
    <row r="40" spans="4:5" s="1" customFormat="1" ht="15">
      <c r="D40" s="1">
        <v>7.717041800643086</v>
      </c>
      <c r="E40" s="1">
        <v>7.3943661971831</v>
      </c>
    </row>
    <row r="41" spans="4:5" s="1" customFormat="1" ht="15">
      <c r="D41" s="1">
        <v>7.668711656441718</v>
      </c>
      <c r="E41" s="1">
        <v>7.017543859649122</v>
      </c>
    </row>
    <row r="42" spans="4:5" s="1" customFormat="1" ht="15">
      <c r="D42" s="1">
        <v>7.3170731707317085</v>
      </c>
      <c r="E42" s="1">
        <v>7.3170731707317085</v>
      </c>
    </row>
    <row r="43" spans="3:5" s="1" customFormat="1" ht="15">
      <c r="C43" s="2" t="s">
        <v>7</v>
      </c>
      <c r="D43" s="1"/>
      <c r="E43" s="1">
        <v>0.03285209668242454</v>
      </c>
    </row>
    <row r="44" s="1" customFormat="1" ht="15"/>
    <row r="45" s="1" customFormat="1" ht="15">
      <c r="A45" s="3" t="s">
        <v>11</v>
      </c>
    </row>
    <row r="46" s="1" customFormat="1" ht="15"/>
    <row r="47" spans="1:8" s="1" customFormat="1" ht="15">
      <c r="A47" s="1" t="s">
        <v>12</v>
      </c>
      <c r="B47" s="11"/>
      <c r="C47" s="11"/>
      <c r="D47" s="11"/>
      <c r="E47" s="11"/>
      <c r="F47" s="10" t="s">
        <v>3</v>
      </c>
      <c r="G47" s="10"/>
      <c r="H47" s="10" t="s">
        <v>4</v>
      </c>
    </row>
    <row r="48" spans="2:8" s="1" customFormat="1" ht="15">
      <c r="B48" s="10" t="s">
        <v>13</v>
      </c>
      <c r="C48" s="10">
        <v>0.002</v>
      </c>
      <c r="D48" s="10">
        <v>0</v>
      </c>
      <c r="E48" s="10" t="s">
        <v>14</v>
      </c>
      <c r="F48" s="10">
        <f>E34-0.217</f>
        <v>-0.14382926829268292</v>
      </c>
      <c r="G48" s="10" t="s">
        <v>14</v>
      </c>
      <c r="H48" s="10">
        <f>H34-0.217</f>
        <v>-0.217</v>
      </c>
    </row>
    <row r="49" spans="2:8" s="1" customFormat="1" ht="15">
      <c r="B49" s="10"/>
      <c r="C49" s="10">
        <f>E17-0.217</f>
        <v>31.283</v>
      </c>
      <c r="D49" s="10">
        <v>28</v>
      </c>
      <c r="E49" s="10"/>
      <c r="F49" s="10">
        <f>E36-0.217</f>
        <v>-0.217</v>
      </c>
      <c r="G49" s="10"/>
      <c r="H49" s="10">
        <f>H36-0.217</f>
        <v>-0.217</v>
      </c>
    </row>
    <row r="50" spans="2:8" s="1" customFormat="1" ht="15">
      <c r="B50" s="10"/>
      <c r="C50" s="10">
        <f>C19-0.217</f>
        <v>-0.217</v>
      </c>
      <c r="D50" s="10">
        <v>57</v>
      </c>
      <c r="E50" s="10"/>
      <c r="F50" s="10">
        <f>E38-0.217</f>
        <v>7.15142105263158</v>
      </c>
      <c r="G50" s="10"/>
      <c r="H50" s="10">
        <f>H38-0.217</f>
        <v>-0.217</v>
      </c>
    </row>
    <row r="51" spans="2:8" s="1" customFormat="1" ht="15">
      <c r="B51" s="10"/>
      <c r="C51" s="10">
        <f>C21-0.217</f>
        <v>-0.217</v>
      </c>
      <c r="D51" s="10">
        <v>97</v>
      </c>
      <c r="E51" s="10"/>
      <c r="F51" s="10">
        <f>E40-0.217</f>
        <v>7.1773661971831</v>
      </c>
      <c r="G51" s="10"/>
      <c r="H51" s="10">
        <f>H40-0.217</f>
        <v>-0.217</v>
      </c>
    </row>
    <row r="52" spans="2:8" s="1" customFormat="1" ht="15">
      <c r="B52" s="10"/>
      <c r="C52" s="10">
        <f>C23-0.217</f>
        <v>-0.217</v>
      </c>
      <c r="D52" s="10">
        <v>150</v>
      </c>
      <c r="E52" s="10"/>
      <c r="F52" s="10">
        <f>E42-0.217</f>
        <v>7.100073170731709</v>
      </c>
      <c r="G52" s="10"/>
      <c r="H52" s="10">
        <f>H42-0.217</f>
        <v>-0.217</v>
      </c>
    </row>
    <row r="53" spans="2:8" s="1" customFormat="1" ht="15">
      <c r="B53" s="10"/>
      <c r="C53" s="10">
        <f>C25-0.217</f>
        <v>-0.217</v>
      </c>
      <c r="D53" s="10">
        <v>200</v>
      </c>
      <c r="E53" s="10"/>
      <c r="F53" s="10">
        <f>E44-0.217</f>
        <v>-0.217</v>
      </c>
      <c r="G53" s="10"/>
      <c r="H53" s="10">
        <f>H44-0.217</f>
        <v>-0.217</v>
      </c>
    </row>
    <row r="54" spans="2:9" s="1" customFormat="1" ht="15">
      <c r="B54" s="11"/>
      <c r="C54" s="11"/>
      <c r="D54" s="11"/>
      <c r="E54" s="11"/>
      <c r="F54" s="11"/>
      <c r="G54" s="11"/>
      <c r="I54" s="11"/>
    </row>
    <row r="55" spans="2:9" s="1" customFormat="1" ht="15">
      <c r="B55" s="11"/>
      <c r="C55" s="11"/>
      <c r="D55" s="11"/>
      <c r="E55" s="11"/>
      <c r="F55" s="10" t="s">
        <v>15</v>
      </c>
      <c r="G55" s="12"/>
      <c r="I55" s="10" t="s">
        <v>15</v>
      </c>
    </row>
    <row r="56" spans="2:9" s="1" customFormat="1" ht="15">
      <c r="B56" s="11"/>
      <c r="C56" s="11"/>
      <c r="D56" s="10" t="s">
        <v>16</v>
      </c>
      <c r="E56" s="10"/>
      <c r="F56" s="11">
        <f aca="true" t="shared" si="0" ref="F56:F61">668.16*F48-12.893</f>
        <v>-108.993963902439</v>
      </c>
      <c r="G56" s="10" t="s">
        <v>16</v>
      </c>
      <c r="H56" s="10"/>
      <c r="I56" s="11">
        <f aca="true" t="shared" si="1" ref="I56:I61">668.16*H48-12.893</f>
        <v>-157.88371999999998</v>
      </c>
    </row>
    <row r="57" spans="2:9" s="1" customFormat="1" ht="15">
      <c r="B57" s="11"/>
      <c r="C57" s="11"/>
      <c r="D57" s="10"/>
      <c r="E57" s="10"/>
      <c r="F57" s="11">
        <f t="shared" si="0"/>
        <v>-157.88371999999998</v>
      </c>
      <c r="G57" s="10"/>
      <c r="H57" s="10"/>
      <c r="I57" s="11">
        <f t="shared" si="1"/>
        <v>-157.88371999999998</v>
      </c>
    </row>
    <row r="58" spans="2:9" s="1" customFormat="1" ht="15">
      <c r="B58" s="11"/>
      <c r="C58" s="11"/>
      <c r="D58" s="10"/>
      <c r="E58" s="10"/>
      <c r="F58" s="11">
        <f t="shared" si="0"/>
        <v>4765.400490526316</v>
      </c>
      <c r="G58" s="10"/>
      <c r="H58" s="10"/>
      <c r="I58" s="11">
        <f t="shared" si="1"/>
        <v>-157.88371999999998</v>
      </c>
    </row>
    <row r="59" spans="2:9" s="1" customFormat="1" ht="15">
      <c r="B59" s="11"/>
      <c r="C59" s="11"/>
      <c r="D59" s="10"/>
      <c r="E59" s="10"/>
      <c r="F59" s="11">
        <f t="shared" si="0"/>
        <v>4782.73599830986</v>
      </c>
      <c r="G59" s="10"/>
      <c r="H59" s="10"/>
      <c r="I59" s="11">
        <f t="shared" si="1"/>
        <v>-157.88371999999998</v>
      </c>
    </row>
    <row r="60" spans="2:9" s="1" customFormat="1" ht="15">
      <c r="B60" s="11"/>
      <c r="C60" s="11"/>
      <c r="D60" s="10"/>
      <c r="E60" s="10"/>
      <c r="F60" s="11">
        <f t="shared" si="0"/>
        <v>4731.091889756099</v>
      </c>
      <c r="G60" s="10"/>
      <c r="H60" s="10"/>
      <c r="I60" s="11">
        <f t="shared" si="1"/>
        <v>-157.88371999999998</v>
      </c>
    </row>
    <row r="61" spans="2:9" s="1" customFormat="1" ht="15">
      <c r="B61" s="11"/>
      <c r="C61" s="11"/>
      <c r="D61" s="10"/>
      <c r="E61" s="10"/>
      <c r="F61" s="11">
        <f t="shared" si="0"/>
        <v>-157.88371999999998</v>
      </c>
      <c r="G61" s="10"/>
      <c r="H61" s="10"/>
      <c r="I61" s="11">
        <f t="shared" si="1"/>
        <v>-157.88371999999998</v>
      </c>
    </row>
    <row r="62" spans="2:9" s="1" customFormat="1" ht="15">
      <c r="B62" s="11"/>
      <c r="C62" s="11"/>
      <c r="D62" s="11"/>
      <c r="E62" s="11" t="s">
        <v>7</v>
      </c>
      <c r="F62" s="11"/>
      <c r="G62" s="11"/>
      <c r="I62" s="11">
        <f>TTEST(I56:I61,F56:F61,2,2)</f>
        <v>0.048110622957102736</v>
      </c>
    </row>
    <row r="63" s="1" customFormat="1" ht="15"/>
    <row r="64" s="1" customFormat="1" ht="15">
      <c r="A64" s="1" t="s">
        <v>17</v>
      </c>
    </row>
    <row r="65" spans="3:8" s="1" customFormat="1" ht="15">
      <c r="C65" s="1" t="s">
        <v>14</v>
      </c>
      <c r="D65" s="1" t="s">
        <v>15</v>
      </c>
      <c r="E65" s="1"/>
      <c r="F65" s="1" t="s">
        <v>3</v>
      </c>
      <c r="G65" s="1"/>
      <c r="H65" s="1" t="s">
        <v>4</v>
      </c>
    </row>
    <row r="66" spans="2:8" s="1" customFormat="1" ht="15">
      <c r="B66" s="1" t="s">
        <v>13</v>
      </c>
      <c r="C66" s="1">
        <v>0.001</v>
      </c>
      <c r="D66" s="1">
        <v>0</v>
      </c>
      <c r="E66" s="1" t="s">
        <v>14</v>
      </c>
      <c r="F66" s="1">
        <v>0.24699999999999997</v>
      </c>
      <c r="G66" s="1" t="s">
        <v>14</v>
      </c>
      <c r="H66" s="1">
        <v>0.18799999999999997</v>
      </c>
    </row>
    <row r="67" spans="3:8" s="1" customFormat="1" ht="15">
      <c r="C67" s="1">
        <v>0.07099999999999998</v>
      </c>
      <c r="D67" s="1">
        <v>24</v>
      </c>
      <c r="E67" s="1"/>
      <c r="F67" s="1">
        <v>0.225</v>
      </c>
      <c r="G67" s="1"/>
      <c r="H67" s="1">
        <v>0.17600000000000002</v>
      </c>
    </row>
    <row r="68" spans="3:8" s="1" customFormat="1" ht="15">
      <c r="C68" s="1">
        <v>0.13399999999999998</v>
      </c>
      <c r="D68" s="1">
        <v>61</v>
      </c>
      <c r="E68" s="1"/>
      <c r="F68" s="1">
        <v>0.24199999999999997</v>
      </c>
      <c r="G68" s="1"/>
      <c r="H68" s="1">
        <v>0.17</v>
      </c>
    </row>
    <row r="69" spans="3:8" s="1" customFormat="1" ht="15">
      <c r="C69" s="1">
        <v>0.18399999999999997</v>
      </c>
      <c r="D69" s="1">
        <v>114</v>
      </c>
      <c r="E69" s="1"/>
      <c r="F69" s="1">
        <v>0.2255</v>
      </c>
      <c r="G69" s="1"/>
      <c r="H69" s="1">
        <v>0.18949999999999997</v>
      </c>
    </row>
    <row r="70" spans="3:8" s="1" customFormat="1" ht="15">
      <c r="C70" s="1">
        <v>0.23</v>
      </c>
      <c r="D70" s="1">
        <v>190</v>
      </c>
      <c r="E70" s="1"/>
      <c r="F70" s="1">
        <v>0.204</v>
      </c>
      <c r="G70" s="1"/>
      <c r="H70" s="1">
        <v>0.18949999999999997</v>
      </c>
    </row>
    <row r="71" spans="6:8" s="1" customFormat="1" ht="15">
      <c r="F71" s="1">
        <v>0.23700000000000002</v>
      </c>
      <c r="G71" s="1"/>
      <c r="H71" s="1">
        <v>0.161</v>
      </c>
    </row>
    <row r="72" s="1" customFormat="1" ht="15"/>
    <row r="73" spans="6:9" s="1" customFormat="1" ht="15">
      <c r="F73" s="1" t="s">
        <v>15</v>
      </c>
      <c r="G73" s="1"/>
      <c r="I73" s="1" t="s">
        <v>15</v>
      </c>
    </row>
    <row r="74" spans="4:9" s="1" customFormat="1" ht="15">
      <c r="D74" s="1" t="s">
        <v>16</v>
      </c>
      <c r="F74" s="1">
        <v>176.26978999999997</v>
      </c>
      <c r="G74" s="1" t="s">
        <v>16</v>
      </c>
      <c r="I74" s="1">
        <v>129.03616</v>
      </c>
    </row>
    <row r="75" spans="6:9" s="1" customFormat="1" ht="15">
      <c r="F75" s="1">
        <v>158.65725</v>
      </c>
      <c r="I75" s="1">
        <v>119.42932000000002</v>
      </c>
    </row>
    <row r="76" spans="6:9" s="1" customFormat="1" ht="15">
      <c r="F76" s="1">
        <v>172.26693999999998</v>
      </c>
      <c r="I76" s="1">
        <v>114.6259</v>
      </c>
    </row>
    <row r="77" spans="6:9" s="1" customFormat="1" ht="15">
      <c r="F77" s="1">
        <v>159.057535</v>
      </c>
      <c r="I77" s="1">
        <v>130.23701499999999</v>
      </c>
    </row>
    <row r="78" spans="6:9" s="1" customFormat="1" ht="15">
      <c r="F78" s="1">
        <v>141.84528</v>
      </c>
      <c r="I78" s="1">
        <v>130.23701499999999</v>
      </c>
    </row>
    <row r="79" spans="6:9" s="1" customFormat="1" ht="15">
      <c r="F79" s="1">
        <v>168.26409</v>
      </c>
      <c r="I79" s="1">
        <v>107.42077</v>
      </c>
    </row>
    <row r="80" s="1" customFormat="1" ht="15"/>
    <row r="81" spans="5:9" s="1" customFormat="1" ht="15">
      <c r="E81" s="1" t="s">
        <v>18</v>
      </c>
      <c r="I81" s="1">
        <v>7.958299523992525E-05</v>
      </c>
    </row>
    <row r="82" s="1" customFormat="1" ht="15"/>
    <row r="83" s="1" customFormat="1" ht="15">
      <c r="A83" s="3" t="s">
        <v>19</v>
      </c>
    </row>
    <row r="84" spans="2:3" s="1" customFormat="1" ht="15">
      <c r="B84" s="1" t="s">
        <v>3</v>
      </c>
      <c r="C84" s="1" t="s">
        <v>4</v>
      </c>
    </row>
    <row r="85" spans="2:3" s="1" customFormat="1" ht="15">
      <c r="B85" s="1" t="s">
        <v>20</v>
      </c>
      <c r="C85" s="1" t="s">
        <v>20</v>
      </c>
    </row>
    <row r="86" spans="1:3" s="1" customFormat="1" ht="15">
      <c r="A86" s="1" t="s">
        <v>21</v>
      </c>
      <c r="B86" s="1">
        <v>0.38364485981308416</v>
      </c>
      <c r="C86" s="1">
        <v>0.3728506787330317</v>
      </c>
    </row>
    <row r="87" spans="2:3" s="1" customFormat="1" ht="15">
      <c r="B87" s="1">
        <v>0.372457627118644</v>
      </c>
      <c r="C87" s="1">
        <v>0.3535269709543568</v>
      </c>
    </row>
    <row r="88" spans="2:3" s="1" customFormat="1" ht="15">
      <c r="B88" s="1">
        <v>0.3687224669603524</v>
      </c>
      <c r="C88" s="1">
        <v>0.37309417040358744</v>
      </c>
    </row>
    <row r="89" spans="2:3" s="1" customFormat="1" ht="15">
      <c r="B89" s="1">
        <v>0.3812785388127854</v>
      </c>
      <c r="C89" s="1">
        <v>0.36293103448275865</v>
      </c>
    </row>
    <row r="90" spans="2:3" s="1" customFormat="1" ht="15">
      <c r="B90" s="1">
        <v>0.39209302325581397</v>
      </c>
      <c r="C90" s="1">
        <v>0.39279279279279283</v>
      </c>
    </row>
    <row r="91" spans="2:3" s="1" customFormat="1" ht="15">
      <c r="B91" s="1">
        <v>0.3802752293577981</v>
      </c>
      <c r="C91" s="1">
        <v>0.35404255319148936</v>
      </c>
    </row>
    <row r="92" s="1" customFormat="1" ht="15"/>
    <row r="93" spans="2:3" s="1" customFormat="1" ht="15">
      <c r="B93" s="1">
        <v>0.38364485981308416</v>
      </c>
      <c r="C93" s="1">
        <v>0.3728506787330317</v>
      </c>
    </row>
    <row r="94" spans="2:3" s="1" customFormat="1" ht="15">
      <c r="B94" s="1">
        <v>0.372457627118644</v>
      </c>
      <c r="C94" s="1">
        <v>0.3535269709543568</v>
      </c>
    </row>
    <row r="95" spans="2:3" s="1" customFormat="1" ht="15">
      <c r="B95" s="1">
        <v>0.3687224669603524</v>
      </c>
      <c r="C95" s="1">
        <v>0.37309417040358744</v>
      </c>
    </row>
    <row r="96" spans="2:3" s="1" customFormat="1" ht="15">
      <c r="B96" s="1">
        <v>0.3812785388127854</v>
      </c>
      <c r="C96" s="1">
        <v>0.36293103448275865</v>
      </c>
    </row>
    <row r="97" spans="2:3" s="1" customFormat="1" ht="15">
      <c r="B97" s="1">
        <v>0.39209302325581397</v>
      </c>
      <c r="C97" s="1">
        <v>0.39279279279279283</v>
      </c>
    </row>
    <row r="98" spans="2:3" s="1" customFormat="1" ht="15">
      <c r="B98" s="1">
        <v>0.3802752293577981</v>
      </c>
      <c r="C98" s="1">
        <v>0.35404255319148936</v>
      </c>
    </row>
    <row r="99" spans="2:3" s="1" customFormat="1" ht="15">
      <c r="B99" s="1" t="s">
        <v>18</v>
      </c>
      <c r="C99" s="1">
        <v>0.12664247559602065</v>
      </c>
    </row>
    <row r="100" s="1" customFormat="1" ht="15"/>
    <row r="101" spans="2:3" s="1" customFormat="1" ht="15">
      <c r="B101" s="1" t="s">
        <v>3</v>
      </c>
      <c r="C101" s="1" t="s">
        <v>4</v>
      </c>
    </row>
    <row r="102" spans="2:3" s="1" customFormat="1" ht="15">
      <c r="B102" s="1" t="s">
        <v>20</v>
      </c>
      <c r="C102" s="1" t="s">
        <v>20</v>
      </c>
    </row>
    <row r="103" spans="1:3" s="1" customFormat="1" ht="15">
      <c r="A103" s="1" t="s">
        <v>22</v>
      </c>
      <c r="B103" s="1">
        <v>0.710747663551402</v>
      </c>
      <c r="C103" s="1">
        <v>0.6235294117647058</v>
      </c>
    </row>
    <row r="104" spans="2:3" s="1" customFormat="1" ht="15">
      <c r="B104" s="1">
        <v>0.648728813559322</v>
      </c>
      <c r="C104" s="1">
        <v>0.562655601659751</v>
      </c>
    </row>
    <row r="105" spans="2:3" s="1" customFormat="1" ht="15">
      <c r="B105" s="1">
        <v>0.7035242290748899</v>
      </c>
      <c r="C105" s="1">
        <v>0.6286995515695067</v>
      </c>
    </row>
    <row r="106" spans="2:3" s="1" customFormat="1" ht="15">
      <c r="B106" s="1">
        <v>0.7045662100456621</v>
      </c>
      <c r="C106" s="1">
        <v>0.5715517241379311</v>
      </c>
    </row>
    <row r="107" spans="2:3" s="1" customFormat="1" ht="15">
      <c r="B107" s="1">
        <v>0.704186046511628</v>
      </c>
      <c r="C107" s="1">
        <v>0.5923423423423424</v>
      </c>
    </row>
    <row r="108" spans="2:3" s="1" customFormat="1" ht="15">
      <c r="B108" s="1">
        <v>0.6871559633027523</v>
      </c>
      <c r="C108" s="1">
        <v>0.5676595744680851</v>
      </c>
    </row>
    <row r="109" s="1" customFormat="1" ht="15"/>
    <row r="110" spans="2:3" s="1" customFormat="1" ht="15">
      <c r="B110" s="1">
        <v>0.710747663551402</v>
      </c>
      <c r="C110" s="1">
        <v>0.6235294117647058</v>
      </c>
    </row>
    <row r="111" spans="2:3" s="1" customFormat="1" ht="15">
      <c r="B111" s="1">
        <v>0.648728813559322</v>
      </c>
      <c r="C111" s="1">
        <v>0.562655601659751</v>
      </c>
    </row>
    <row r="112" spans="2:3" s="1" customFormat="1" ht="15">
      <c r="B112" s="1">
        <v>0.7035242290748899</v>
      </c>
      <c r="C112" s="1">
        <v>0.6286995515695067</v>
      </c>
    </row>
    <row r="113" spans="2:3" s="1" customFormat="1" ht="15">
      <c r="B113" s="1">
        <v>0.7045662100456621</v>
      </c>
      <c r="C113" s="1">
        <v>0.5715517241379311</v>
      </c>
    </row>
    <row r="114" spans="2:3" s="1" customFormat="1" ht="15">
      <c r="B114" s="1">
        <v>0.704186046511628</v>
      </c>
      <c r="C114" s="1">
        <v>0.5923423423423424</v>
      </c>
    </row>
    <row r="115" spans="2:3" s="1" customFormat="1" ht="15">
      <c r="B115" s="1">
        <v>0.6871559633027523</v>
      </c>
      <c r="C115" s="1">
        <v>0.5676595744680851</v>
      </c>
    </row>
    <row r="116" spans="1:3" s="1" customFormat="1" ht="15">
      <c r="A116" s="1" t="s">
        <v>18</v>
      </c>
      <c r="B116" s="1"/>
      <c r="C116" s="1">
        <v>5.1201692834835076E-05</v>
      </c>
    </row>
    <row r="117" s="1" customFormat="1" ht="15"/>
    <row r="118" s="1" customFormat="1" ht="15"/>
    <row r="119" s="1" customFormat="1" ht="15">
      <c r="A119" s="3" t="s">
        <v>23</v>
      </c>
    </row>
    <row r="120" spans="1:3" s="1" customFormat="1" ht="15">
      <c r="A120" s="12"/>
      <c r="B120" s="2" t="s">
        <v>3</v>
      </c>
      <c r="C120" s="2" t="s">
        <v>4</v>
      </c>
    </row>
    <row r="121" spans="1:3" s="1" customFormat="1" ht="15">
      <c r="A121" s="12"/>
      <c r="B121" s="2" t="s">
        <v>24</v>
      </c>
      <c r="C121" s="2" t="s">
        <v>24</v>
      </c>
    </row>
    <row r="122" spans="1:3" s="1" customFormat="1" ht="15">
      <c r="A122" s="2" t="s">
        <v>25</v>
      </c>
      <c r="B122" s="14">
        <v>7.7538271604938265</v>
      </c>
      <c r="C122" s="14">
        <v>8.066927710843371</v>
      </c>
    </row>
    <row r="123" spans="2:3" s="1" customFormat="1" ht="15">
      <c r="B123" s="14">
        <v>7.402234604105572</v>
      </c>
      <c r="C123" s="14">
        <v>8.55984126984127</v>
      </c>
    </row>
    <row r="124" spans="2:3" s="1" customFormat="1" ht="15">
      <c r="B124" s="14">
        <v>7.22014245014245</v>
      </c>
      <c r="C124" s="14">
        <v>7.378798882681565</v>
      </c>
    </row>
    <row r="125" spans="2:3" s="1" customFormat="1" ht="15">
      <c r="B125" s="14">
        <v>7.125000000000001</v>
      </c>
      <c r="C125" s="14">
        <v>8.050030581039756</v>
      </c>
    </row>
    <row r="126" spans="2:3" s="1" customFormat="1" ht="15">
      <c r="B126" s="14">
        <v>7.75319018404908</v>
      </c>
      <c r="C126" s="14">
        <v>8.01009009009009</v>
      </c>
    </row>
    <row r="127" spans="2:3" s="1" customFormat="1" ht="15">
      <c r="B127" s="14">
        <v>6.971043956043956</v>
      </c>
      <c r="C127" s="14">
        <v>7.506218487394958</v>
      </c>
    </row>
    <row r="128" spans="1:3" s="1" customFormat="1" ht="15">
      <c r="A128" s="12"/>
      <c r="B128" s="11" t="s">
        <v>18</v>
      </c>
      <c r="C128" s="12">
        <f>TTEST(C122:C127,B122:B127,2,2)</f>
        <v>0.029805831951484073</v>
      </c>
    </row>
    <row r="129" s="1" customFormat="1" ht="15"/>
    <row r="130" s="1" customFormat="1" ht="15">
      <c r="A130" s="3" t="s">
        <v>26</v>
      </c>
    </row>
    <row r="131" spans="2:3" s="1" customFormat="1" ht="15">
      <c r="B131" s="1" t="s">
        <v>3</v>
      </c>
      <c r="C131" s="1" t="s">
        <v>4</v>
      </c>
    </row>
    <row r="132" spans="2:3" s="1" customFormat="1" ht="15">
      <c r="B132" s="1" t="s">
        <v>27</v>
      </c>
      <c r="C132" s="1" t="s">
        <v>27</v>
      </c>
    </row>
    <row r="133" spans="2:3" s="1" customFormat="1" ht="15">
      <c r="B133" s="1">
        <v>1.4116822429906544</v>
      </c>
      <c r="C133" s="1">
        <v>1.1389140271493212</v>
      </c>
    </row>
    <row r="134" spans="2:3" s="1" customFormat="1" ht="15">
      <c r="B134" s="1">
        <v>1.373728813559322</v>
      </c>
      <c r="C134" s="1">
        <v>0.9734439834024896</v>
      </c>
    </row>
    <row r="135" spans="2:3" s="1" customFormat="1" ht="15">
      <c r="B135" s="1">
        <v>1.4295154185022028</v>
      </c>
      <c r="C135" s="1">
        <v>1.2161434977578476</v>
      </c>
    </row>
    <row r="136" spans="2:3" s="1" customFormat="1" ht="15">
      <c r="B136" s="1">
        <v>1.4273972602739728</v>
      </c>
      <c r="C136" s="1">
        <v>1.1357758620689655</v>
      </c>
    </row>
    <row r="137" spans="2:3" s="1" customFormat="1" ht="15">
      <c r="B137" s="1">
        <v>1.4483720930232558</v>
      </c>
      <c r="C137" s="1">
        <v>1.092792792792793</v>
      </c>
    </row>
    <row r="138" spans="2:3" s="1" customFormat="1" ht="15">
      <c r="B138" s="1">
        <v>1.4412844036697248</v>
      </c>
      <c r="C138" s="1">
        <v>1.1791489361702128</v>
      </c>
    </row>
    <row r="139" spans="1:3" s="1" customFormat="1" ht="15">
      <c r="A139" s="1" t="s">
        <v>18</v>
      </c>
      <c r="B139" s="1"/>
      <c r="C139" s="1">
        <v>8.618787507496628E-06</v>
      </c>
    </row>
    <row r="140" s="1" customFormat="1" ht="15"/>
    <row r="141" s="1" customFormat="1" ht="15">
      <c r="A141" s="3" t="s">
        <v>28</v>
      </c>
    </row>
    <row r="142" spans="1:3" s="1" customFormat="1" ht="15">
      <c r="A142" s="12"/>
      <c r="B142" s="2" t="s">
        <v>3</v>
      </c>
      <c r="C142" s="2" t="s">
        <v>4</v>
      </c>
    </row>
    <row r="143" spans="1:3" s="1" customFormat="1" ht="15">
      <c r="A143" s="12"/>
      <c r="B143" s="2" t="s">
        <v>29</v>
      </c>
      <c r="C143" s="2" t="s">
        <v>29</v>
      </c>
    </row>
    <row r="144" spans="1:3" s="1" customFormat="1" ht="15">
      <c r="A144" s="2" t="s">
        <v>25</v>
      </c>
      <c r="B144" s="1">
        <v>1829.2335766423355</v>
      </c>
      <c r="C144" s="1">
        <v>1779.5512820512822</v>
      </c>
    </row>
    <row r="145" spans="2:3" s="1" customFormat="1" ht="15">
      <c r="B145" s="1">
        <v>1720.806916426513</v>
      </c>
      <c r="C145" s="1">
        <v>1927.6687116564415</v>
      </c>
    </row>
    <row r="146" spans="2:3" s="1" customFormat="1" ht="15">
      <c r="B146" s="1">
        <v>2075.1953125</v>
      </c>
      <c r="C146" s="1">
        <v>2139.6644295302012</v>
      </c>
    </row>
    <row r="147" spans="2:3" s="1" customFormat="1" ht="15">
      <c r="B147" s="1">
        <v>1755.9863945578231</v>
      </c>
      <c r="C147" s="1">
        <v>2213.797909407666</v>
      </c>
    </row>
    <row r="148" spans="2:3" s="1" customFormat="1" ht="15">
      <c r="B148" s="1">
        <v>1649.1772151898733</v>
      </c>
      <c r="C148" s="1">
        <v>2126.468646864687</v>
      </c>
    </row>
    <row r="149" spans="2:3" s="1" customFormat="1" ht="15">
      <c r="B149" s="1">
        <v>1881.7605633802816</v>
      </c>
      <c r="C149" s="1">
        <v>2281.952861952862</v>
      </c>
    </row>
    <row r="150" spans="1:3" s="1" customFormat="1" ht="15">
      <c r="A150" s="11" t="s">
        <v>18</v>
      </c>
      <c r="B150" s="12"/>
      <c r="C150" s="12">
        <f>TTEST(C144:C149,B144:B149,2,2)</f>
        <v>0.024763550452169908</v>
      </c>
    </row>
    <row r="154" s="1" customFormat="1" ht="15">
      <c r="A154" s="2" t="s">
        <v>30</v>
      </c>
    </row>
    <row r="155" s="1" customFormat="1" ht="15"/>
    <row r="156" s="1" customFormat="1" ht="15">
      <c r="A156" s="2" t="s">
        <v>31</v>
      </c>
    </row>
    <row r="157" spans="1:7" s="1" customFormat="1" ht="15">
      <c r="A157" s="15" t="s">
        <v>32</v>
      </c>
      <c r="B157" s="16" t="s">
        <v>3</v>
      </c>
      <c r="C157" s="16" t="s">
        <v>33</v>
      </c>
      <c r="D157" s="16" t="s">
        <v>34</v>
      </c>
      <c r="E157" s="16" t="s">
        <v>35</v>
      </c>
      <c r="F157" s="16" t="s">
        <v>36</v>
      </c>
      <c r="G157" s="16" t="s">
        <v>37</v>
      </c>
    </row>
    <row r="158" spans="2:7" s="1" customFormat="1" ht="15">
      <c r="B158" s="16">
        <v>96.14935823</v>
      </c>
      <c r="C158" s="16">
        <v>26.60443407</v>
      </c>
      <c r="D158" s="16">
        <v>46.67444574</v>
      </c>
      <c r="E158" s="16">
        <v>98.48308051</v>
      </c>
      <c r="F158" s="16">
        <v>98.48308051</v>
      </c>
      <c r="G158" s="16">
        <v>103.1505251</v>
      </c>
    </row>
    <row r="159" spans="2:7" s="1" customFormat="1" ht="15">
      <c r="B159" s="16">
        <v>98.94982497</v>
      </c>
      <c r="C159" s="16">
        <v>28.93815636</v>
      </c>
      <c r="D159" s="16">
        <v>45.74095683</v>
      </c>
      <c r="E159" s="16">
        <v>87.74795799</v>
      </c>
      <c r="F159" s="16">
        <v>99.41656943</v>
      </c>
      <c r="G159" s="16">
        <v>108.2847141</v>
      </c>
    </row>
    <row r="160" spans="2:7" s="1" customFormat="1" ht="15">
      <c r="B160" s="16">
        <v>96.14935823</v>
      </c>
      <c r="C160" s="16">
        <v>26.60443407</v>
      </c>
      <c r="D160" s="16">
        <v>43.873979</v>
      </c>
      <c r="E160" s="16">
        <v>113.4189032</v>
      </c>
      <c r="F160" s="16">
        <v>106.1843641</v>
      </c>
      <c r="G160" s="16">
        <v>111.5519253</v>
      </c>
    </row>
    <row r="161" spans="2:7" s="1" customFormat="1" ht="15">
      <c r="B161" s="16">
        <v>112.9521587</v>
      </c>
      <c r="C161" s="16">
        <v>27.07117853</v>
      </c>
      <c r="D161" s="16">
        <v>43.873979</v>
      </c>
      <c r="E161" s="16">
        <v>101.7502917</v>
      </c>
      <c r="F161" s="16">
        <v>108.2847141</v>
      </c>
      <c r="G161" s="16">
        <v>112.9521587</v>
      </c>
    </row>
    <row r="162" spans="2:7" s="1" customFormat="1" ht="15">
      <c r="B162" s="16">
        <v>111.0851809</v>
      </c>
      <c r="C162" s="16">
        <v>26.60443407</v>
      </c>
      <c r="D162" s="16">
        <v>42.94049008</v>
      </c>
      <c r="E162" s="16">
        <v>105.4842474</v>
      </c>
      <c r="F162" s="16">
        <v>105.4842474</v>
      </c>
      <c r="G162" s="16">
        <v>111.0851809</v>
      </c>
    </row>
    <row r="163" spans="2:7" s="1" customFormat="1" ht="15">
      <c r="B163" s="16">
        <v>98.48308051</v>
      </c>
      <c r="C163" s="16">
        <v>26.13768961</v>
      </c>
      <c r="D163" s="16">
        <v>44.34072345</v>
      </c>
      <c r="E163" s="16">
        <v>103.6172695</v>
      </c>
      <c r="F163" s="16">
        <v>99.41656943</v>
      </c>
      <c r="G163" s="16">
        <v>98.48308051</v>
      </c>
    </row>
    <row r="164" spans="2:7" s="1" customFormat="1" ht="15">
      <c r="B164" s="16">
        <v>97.08284714</v>
      </c>
      <c r="C164" s="16">
        <v>26.13768961</v>
      </c>
      <c r="D164" s="16">
        <v>42.00700117</v>
      </c>
      <c r="E164" s="16">
        <v>89.14819137</v>
      </c>
      <c r="F164" s="16">
        <v>90.54842474</v>
      </c>
      <c r="G164" s="16">
        <v>97.08284714</v>
      </c>
    </row>
    <row r="165" spans="2:7" s="1" customFormat="1" ht="15">
      <c r="B165" s="16">
        <v>89.14819137</v>
      </c>
      <c r="C165" s="16">
        <v>26.13768961</v>
      </c>
      <c r="D165" s="16">
        <v>35.00583431</v>
      </c>
      <c r="E165" s="16">
        <v>84.01400233</v>
      </c>
      <c r="F165" s="16">
        <v>87.98133022</v>
      </c>
      <c r="G165" s="16">
        <v>89.14819137</v>
      </c>
    </row>
    <row r="166" spans="2:7" s="1" customFormat="1" ht="15">
      <c r="B166" s="16"/>
      <c r="C166" s="16">
        <v>26.60443407</v>
      </c>
      <c r="D166" s="16">
        <v>46.67444574</v>
      </c>
      <c r="E166" s="16"/>
      <c r="F166" s="16"/>
      <c r="G166" s="16"/>
    </row>
    <row r="167" spans="2:7" s="1" customFormat="1" ht="15">
      <c r="B167" s="16"/>
      <c r="C167" s="16">
        <v>26.13768961</v>
      </c>
      <c r="D167" s="16">
        <v>45.74095683</v>
      </c>
      <c r="E167" s="16"/>
      <c r="F167" s="16"/>
      <c r="G167" s="16"/>
    </row>
    <row r="168" spans="2:7" s="1" customFormat="1" ht="15">
      <c r="B168" s="16"/>
      <c r="C168" s="16">
        <v>26.13768961</v>
      </c>
      <c r="D168" s="16">
        <v>43.873979</v>
      </c>
      <c r="E168" s="16"/>
      <c r="F168" s="16"/>
      <c r="G168" s="16"/>
    </row>
    <row r="169" spans="2:7" s="1" customFormat="1" ht="15">
      <c r="B169" s="16"/>
      <c r="C169" s="16">
        <v>26.13768961</v>
      </c>
      <c r="D169" s="16">
        <v>43.873979</v>
      </c>
      <c r="E169" s="16"/>
      <c r="F169" s="16"/>
      <c r="G169" s="16"/>
    </row>
    <row r="170" spans="2:7" s="1" customFormat="1" ht="15">
      <c r="B170" s="16"/>
      <c r="C170" s="16">
        <v>26.13768961</v>
      </c>
      <c r="D170" s="16">
        <v>42.94049008</v>
      </c>
      <c r="E170" s="16"/>
      <c r="F170" s="16"/>
      <c r="G170" s="16"/>
    </row>
    <row r="171" spans="2:7" s="1" customFormat="1" ht="15">
      <c r="B171" s="16"/>
      <c r="C171" s="16">
        <v>26.13768961</v>
      </c>
      <c r="D171" s="16">
        <v>44.34072345</v>
      </c>
      <c r="E171" s="16"/>
      <c r="F171" s="16"/>
      <c r="G171" s="16"/>
    </row>
    <row r="172" spans="2:7" s="1" customFormat="1" ht="15">
      <c r="B172" s="16"/>
      <c r="C172" s="16">
        <v>26.13768961</v>
      </c>
      <c r="D172" s="16">
        <v>42.00700117</v>
      </c>
      <c r="E172" s="16"/>
      <c r="F172" s="16"/>
      <c r="G172" s="16"/>
    </row>
    <row r="173" spans="2:7" s="1" customFormat="1" ht="15">
      <c r="B173" s="16"/>
      <c r="C173" s="16">
        <v>26.13768961</v>
      </c>
      <c r="D173" s="16">
        <v>35.00583431</v>
      </c>
      <c r="E173" s="16"/>
      <c r="F173" s="16"/>
      <c r="G173" s="16"/>
    </row>
    <row r="174" s="1" customFormat="1" ht="15">
      <c r="A174" s="2" t="s">
        <v>38</v>
      </c>
    </row>
    <row r="175" spans="1:5" s="1" customFormat="1" ht="15">
      <c r="A175" s="15" t="s">
        <v>32</v>
      </c>
      <c r="B175" s="16" t="s">
        <v>3</v>
      </c>
      <c r="C175" s="16" t="s">
        <v>39</v>
      </c>
      <c r="D175" s="16" t="s">
        <v>40</v>
      </c>
      <c r="E175" s="16" t="s">
        <v>41</v>
      </c>
    </row>
    <row r="176" spans="2:5" s="1" customFormat="1" ht="15">
      <c r="B176" s="16">
        <v>101.14935823</v>
      </c>
      <c r="C176" s="16">
        <v>96.14935823</v>
      </c>
      <c r="D176" s="16">
        <v>96.14935823</v>
      </c>
      <c r="E176" s="16">
        <v>118.14935823</v>
      </c>
    </row>
    <row r="177" spans="2:5" s="1" customFormat="1" ht="15">
      <c r="B177" s="16">
        <v>98.94982497</v>
      </c>
      <c r="C177" s="16">
        <v>96.94982497</v>
      </c>
      <c r="D177" s="16">
        <v>98.94982497</v>
      </c>
      <c r="E177" s="16">
        <v>98.94982497</v>
      </c>
    </row>
    <row r="178" spans="2:5" s="1" customFormat="1" ht="15">
      <c r="B178" s="16">
        <v>96.14935823</v>
      </c>
      <c r="C178" s="16">
        <v>96.14935823</v>
      </c>
      <c r="D178" s="16">
        <v>96.14935823</v>
      </c>
      <c r="E178" s="16">
        <v>96.14935823</v>
      </c>
    </row>
    <row r="179" spans="2:5" s="1" customFormat="1" ht="15">
      <c r="B179" s="16">
        <v>102.9521587</v>
      </c>
      <c r="C179" s="16">
        <v>102.9521587</v>
      </c>
      <c r="D179" s="16">
        <v>112.9521587</v>
      </c>
      <c r="E179" s="16">
        <v>112.9521587</v>
      </c>
    </row>
    <row r="180" spans="2:5" s="1" customFormat="1" ht="15">
      <c r="B180" s="16">
        <v>111.0851809</v>
      </c>
      <c r="C180" s="16">
        <v>111.0851809</v>
      </c>
      <c r="D180" s="16">
        <v>102.0851809</v>
      </c>
      <c r="E180" s="16">
        <v>111.0851809</v>
      </c>
    </row>
    <row r="181" spans="2:5" s="1" customFormat="1" ht="15">
      <c r="B181" s="16">
        <v>98.48308051</v>
      </c>
      <c r="C181" s="16">
        <v>95.48308051</v>
      </c>
      <c r="D181" s="16">
        <v>98.48308051</v>
      </c>
      <c r="E181" s="16">
        <v>98.48308051</v>
      </c>
    </row>
    <row r="182" spans="2:5" s="1" customFormat="1" ht="15">
      <c r="B182" s="16">
        <v>97.08284714</v>
      </c>
      <c r="C182" s="16">
        <v>97.08284714</v>
      </c>
      <c r="D182" s="16">
        <v>96.08284714</v>
      </c>
      <c r="E182" s="16">
        <v>99.08284714</v>
      </c>
    </row>
    <row r="183" spans="2:5" s="1" customFormat="1" ht="15">
      <c r="B183" s="16">
        <v>89.14819137</v>
      </c>
      <c r="C183" s="16">
        <v>89.14819137</v>
      </c>
      <c r="D183" s="16">
        <v>99.14819137</v>
      </c>
      <c r="E183" s="16">
        <v>95.14819137</v>
      </c>
    </row>
  </sheetData>
  <sheetProtection/>
  <mergeCells count="15">
    <mergeCell ref="E4:J4"/>
    <mergeCell ref="K4:P4"/>
    <mergeCell ref="A47:A62"/>
    <mergeCell ref="A64:A81"/>
    <mergeCell ref="A122:A127"/>
    <mergeCell ref="A144:A149"/>
    <mergeCell ref="B20:B25"/>
    <mergeCell ref="B48:B53"/>
    <mergeCell ref="E48:E53"/>
    <mergeCell ref="F20:F25"/>
    <mergeCell ref="G48:G53"/>
    <mergeCell ref="D56:E61"/>
    <mergeCell ref="D74:E79"/>
    <mergeCell ref="G56:H61"/>
    <mergeCell ref="G74:H7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yuxichao</dc:creator>
  <cp:keywords/>
  <dc:description/>
  <cp:lastModifiedBy>余夕潮</cp:lastModifiedBy>
  <dcterms:created xsi:type="dcterms:W3CDTF">2020-10-15T13:51:24Z</dcterms:created>
  <dcterms:modified xsi:type="dcterms:W3CDTF">2020-10-15T14:12:54Z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